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79178\Desktop\Оценка качества\Сбор документов\Для Петрова\"/>
    </mc:Choice>
  </mc:AlternateContent>
  <xr:revisionPtr revIDLastSave="0" documentId="13_ncr:1_{BB842E87-6BCD-40C3-AF36-4EE1610C4E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Ответы на форму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2" i="1"/>
  <c r="H42" i="1"/>
  <c r="N39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G3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" i="1"/>
  <c r="D42" i="1"/>
  <c r="E42" i="1"/>
  <c r="F42" i="1"/>
  <c r="G42" i="1" s="1"/>
  <c r="J42" i="1"/>
  <c r="K42" i="1" s="1"/>
  <c r="L42" i="1"/>
  <c r="N42" i="1" s="1"/>
  <c r="O42" i="1"/>
  <c r="C42" i="1"/>
  <c r="I42" i="1" l="1"/>
</calcChain>
</file>

<file path=xl/sharedStrings.xml><?xml version="1.0" encoding="utf-8"?>
<sst xmlns="http://schemas.openxmlformats.org/spreadsheetml/2006/main" count="54" uniqueCount="54">
  <si>
    <t>Укажите общее количество обучающихся в Вашем муниципалитете</t>
  </si>
  <si>
    <t>Укажите количество образовательных организаций, реализующих программы по выявлению и развитию талантов у детей и молодежи</t>
  </si>
  <si>
    <t>Укажите количество обучающихся с ОВЗ</t>
  </si>
  <si>
    <t>Укажите количество обучающихся с ОВЗ, охваченных мероприятиями (олимпиады, конкурсы, фестивали и др.)</t>
  </si>
  <si>
    <t>Укажите количество обучающихся, принявших участие в профильных сменах</t>
  </si>
  <si>
    <t>Укажите количество обучающихся, охваченных иными формами развития образовательных достижений школьников (из перечня олимпиад и иных интеллектуальных и/или творческих конкурсов, мероприятий, направленных на развитие интеллектуальных и творческих способностей, способностей к занятиям физической культурой и спортом, интереса к научной (научно-исследовательской), инженерно_x0002_технической, изобретательской, творческой, физкультурно-спортивной деятельности, а также на пропаганду научных знаний, творческих и спортивных достижений)</t>
  </si>
  <si>
    <t xml:space="preserve">Укажите количество обучающихся, которые обучаются по индивидуальным учебным планам </t>
  </si>
  <si>
    <t>Укажите количество талантливых детей, охваченных мерами по психолого-педагогическому сопровождению</t>
  </si>
  <si>
    <t>Алексеевский муниципальный район</t>
  </si>
  <si>
    <t>Городищенский муниципальный район</t>
  </si>
  <si>
    <t>городской округ город Волжский</t>
  </si>
  <si>
    <t>городской округ город Камышин</t>
  </si>
  <si>
    <t>городской округ город Михайловка</t>
  </si>
  <si>
    <t>городской округ город Урюпинск</t>
  </si>
  <si>
    <t>городской округ город Фролово</t>
  </si>
  <si>
    <t>городской округ город-герой Волгоград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</si>
  <si>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</si>
  <si>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</si>
  <si>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</si>
  <si>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</si>
  <si>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Калачевский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</si>
  <si>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</si>
  <si>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</si>
  <si>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</si>
  <si>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</si>
  <si>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</si>
  <si>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</si>
  <si>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Николаевский муниципальный район</t>
  </si>
  <si>
    <t>Новоаннинский муниципальный район</t>
  </si>
  <si>
    <t>Новониколаевский муниципальный район</t>
  </si>
  <si>
    <t>Октябрьский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</si>
  <si>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</si>
  <si>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</si>
  <si>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</si>
  <si>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</si>
  <si>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</si>
  <si>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</si>
  <si>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</si>
  <si>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</si>
  <si>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</si>
  <si>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</si>
  <si>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Нехаевский муниципальный район</t>
  </si>
  <si>
    <t>Старополтавский муниципальный район</t>
  </si>
  <si>
    <t>Быковский муниципальный район</t>
  </si>
  <si>
    <t>Камышинский муниципальный район</t>
  </si>
  <si>
    <t>Иловлинский муниципальный район</t>
  </si>
  <si>
    <t>Отметка времени прохождения опроса</t>
  </si>
  <si>
    <t>Муниципалитет</t>
  </si>
  <si>
    <t>Всего по региону</t>
  </si>
  <si>
    <t>Доля обучающихся с ОВЗ, охваченных, мероприятиями по выявлению, поддержке и развитию способностей и талантов</t>
  </si>
  <si>
    <t>Доля обучающихся в общеобразовательных организациях (ОО), обучающихся по индивидуальным учебным планам</t>
  </si>
  <si>
    <t>Доля обучающихся, принявших участие в профильных образовательных сменах, сессиях на базе лагерей, образовательных организаций, досуговых центров и др</t>
  </si>
  <si>
    <t>Доля обучающихся, охваченных иными формами развития образовательных достижений школьников (из перечня олимпиад и иных интеллектуальных и/или творческих конкурсов, мероприятий, направленных на развитие интеллектуальных и творческих способностей, способностей к занятиям физической культурой и спортом, интереса к научной (научно-исследовательской), инженерно_x0002_технической, изобретательской, творческой, физкультурно-спортивной деятельности, а также на пропаганду научных знаний, творческих и спортивных достижений)</t>
  </si>
  <si>
    <t xml:space="preserve">Укажите количество обучающихся в классах с углубленным изучением отдельных предметов, профильных (предпрофильных) классах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</si>
</sst>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3" x14ac:knownFonts="1"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/>
    <xf numFmtId="0" fontId="2" fillId="0" borderId="1" xfId="0" applyFont="1" applyBorder="1" applyAlignment="1"/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42"/>
  <sheetViews>
    <sheetView tabSelected="1" topLeftCell="D1" zoomScale="70" zoomScaleNormal="70" workbookViewId="0">
      <pane ySplit="1" topLeftCell="A20" activePane="bottomLeft" state="frozen"/>
      <selection pane="bottomLeft" activeCell="M42" sqref="M42"/>
    </sheetView>
  </sheetViews>
  <sheetFormatPr defaultColWidth="12.6640625" defaultRowHeight="15.75" customHeight="1" x14ac:dyDescent="0.25"/>
  <cols>
    <col min="1" max="1" width="18.77734375" customWidth="1"/>
    <col min="2" max="2" width="35" style="8" customWidth="1"/>
    <col min="3" max="6" width="18.88671875" style="8" customWidth="1"/>
    <col min="7" max="7" width="26.33203125" style="9" customWidth="1"/>
    <col min="8" max="8" width="46.77734375" style="8" customWidth="1"/>
    <col min="9" max="9" width="45.33203125" style="8" customWidth="1"/>
    <col min="10" max="10" width="18.88671875" style="8" customWidth="1"/>
    <col min="11" max="11" width="26.33203125" style="8" customWidth="1"/>
    <col min="12" max="14" width="23.21875" style="8" customWidth="1"/>
    <col min="15" max="15" width="22.21875" style="8" customWidth="1"/>
    <col min="16" max="21" width="18.88671875" customWidth="1"/>
  </cols>
  <sheetData>
    <row r="1" spans="1:15" s="1" customFormat="1" ht="136.80000000000001" customHeight="1" x14ac:dyDescent="0.25">
      <c r="A1" s="2" t="s">
        <v>46</v>
      </c>
      <c r="B1" s="2" t="s">
        <v>47</v>
      </c>
      <c r="C1" s="2" t="s">
        <v>0</v>
      </c>
      <c r="D1" s="2" t="s">
        <v>1</v>
      </c>
      <c r="E1" s="2" t="s">
        <v>2</v>
      </c>
      <c r="F1" s="2" t="s">
        <v>3</v>
      </c>
      <c r="G1" s="5" t="s">
        <v>49</v>
      </c>
      <c r="H1" s="2" t="s">
        <v>5</v>
      </c>
      <c r="I1" s="2" t="s">
        <v>52</v>
      </c>
      <c r="J1" s="2" t="s">
        <v>4</v>
      </c>
      <c r="K1" s="2" t="s">
        <v>51</v>
      </c>
      <c r="L1" s="2" t="s">
        <v>6</v>
      </c>
      <c r="M1" s="2" t="s">
        <v>53</v>
      </c>
      <c r="N1" s="2" t="s">
        <v>50</v>
      </c>
      <c r="O1" s="2" t="s">
        <v>7</v>
      </c>
    </row>
    <row r="2" spans="1:15" ht="15.6" x14ac:dyDescent="0.3">
      <c r="A2" s="3">
        <v>44746.424095543982</v>
      </c>
      <c r="B2" s="6" t="s">
        <v>8</v>
      </c>
      <c r="C2" s="10">
        <v>1453</v>
      </c>
      <c r="D2" s="10">
        <v>15</v>
      </c>
      <c r="E2" s="10">
        <v>43</v>
      </c>
      <c r="F2" s="10">
        <v>43</v>
      </c>
      <c r="G2" s="11">
        <f>F2/E2</f>
        <v>1</v>
      </c>
      <c r="H2" s="10">
        <v>279</v>
      </c>
      <c r="I2" s="11">
        <f>H2/C2</f>
        <v>0.19201651754989676</v>
      </c>
      <c r="J2" s="10">
        <v>47</v>
      </c>
      <c r="K2" s="11">
        <f>J2/C2</f>
        <v>3.2346868547832072E-2</v>
      </c>
      <c r="L2" s="10">
        <v>0</v>
      </c>
      <c r="M2" s="10">
        <v>0</v>
      </c>
      <c r="N2" s="11">
        <f>L2/C2</f>
        <v>0</v>
      </c>
      <c r="O2" s="10">
        <v>0</v>
      </c>
    </row>
    <row r="3" spans="1:15" ht="15.6" x14ac:dyDescent="0.3">
      <c r="A3" s="3">
        <v>44750.623070682872</v>
      </c>
      <c r="B3" s="6" t="s">
        <v>43</v>
      </c>
      <c r="C3" s="10">
        <v>2837</v>
      </c>
      <c r="D3" s="12">
        <v>0</v>
      </c>
      <c r="E3" s="10">
        <v>115</v>
      </c>
      <c r="F3" s="10">
        <v>82</v>
      </c>
      <c r="G3" s="11">
        <f t="shared" ref="G3:G38" si="0">F3/E3</f>
        <v>0.71304347826086956</v>
      </c>
      <c r="H3" s="10">
        <v>1264</v>
      </c>
      <c r="I3" s="11">
        <f t="shared" ref="I3:I39" si="1">H3/C3</f>
        <v>0.44554106450475855</v>
      </c>
      <c r="J3" s="10">
        <v>30</v>
      </c>
      <c r="K3" s="11">
        <f>J3/C3</f>
        <v>1.0574550581600282E-2</v>
      </c>
      <c r="L3" s="10">
        <v>145</v>
      </c>
      <c r="M3" s="10">
        <v>120</v>
      </c>
      <c r="N3" s="11">
        <f>L3/C3</f>
        <v>5.1110327811068029E-2</v>
      </c>
      <c r="O3" s="10">
        <v>3</v>
      </c>
    </row>
    <row r="4" spans="1:15" ht="15.6" x14ac:dyDescent="0.3">
      <c r="A4" s="3">
        <v>44746.380570266207</v>
      </c>
      <c r="B4" s="6" t="s">
        <v>9</v>
      </c>
      <c r="C4" s="10">
        <v>7330</v>
      </c>
      <c r="D4" s="10">
        <v>17</v>
      </c>
      <c r="E4" s="10">
        <v>76</v>
      </c>
      <c r="F4" s="10">
        <v>70</v>
      </c>
      <c r="G4" s="11">
        <f t="shared" si="0"/>
        <v>0.92105263157894735</v>
      </c>
      <c r="H4" s="10">
        <v>1765</v>
      </c>
      <c r="I4" s="11">
        <f t="shared" si="1"/>
        <v>0.24079126875852661</v>
      </c>
      <c r="J4" s="10">
        <v>3</v>
      </c>
      <c r="K4" s="11">
        <f>J4/C4</f>
        <v>4.0927694406548429E-4</v>
      </c>
      <c r="L4" s="10">
        <v>0</v>
      </c>
      <c r="M4" s="10">
        <v>0</v>
      </c>
      <c r="N4" s="11">
        <f>L4/C4</f>
        <v>0</v>
      </c>
      <c r="O4" s="10">
        <v>0</v>
      </c>
    </row>
    <row r="5" spans="1:15" ht="15.6" x14ac:dyDescent="0.3">
      <c r="A5" s="3">
        <v>44746.535149490737</v>
      </c>
      <c r="B5" s="6" t="s">
        <v>10</v>
      </c>
      <c r="C5" s="10">
        <v>29808</v>
      </c>
      <c r="D5" s="10">
        <v>20</v>
      </c>
      <c r="E5" s="10">
        <v>623</v>
      </c>
      <c r="F5" s="10">
        <v>155</v>
      </c>
      <c r="G5" s="11">
        <f t="shared" si="0"/>
        <v>0.24879614767255218</v>
      </c>
      <c r="H5" s="10">
        <v>2799</v>
      </c>
      <c r="I5" s="11">
        <f t="shared" si="1"/>
        <v>9.390096618357488E-2</v>
      </c>
      <c r="J5" s="10">
        <v>177</v>
      </c>
      <c r="K5" s="11">
        <f>J5/C5</f>
        <v>5.9380032206119166E-3</v>
      </c>
      <c r="L5" s="10">
        <v>268</v>
      </c>
      <c r="M5" s="10">
        <v>215</v>
      </c>
      <c r="N5" s="11">
        <f>L5/C5</f>
        <v>8.9908749329039184E-3</v>
      </c>
      <c r="O5" s="10">
        <v>247</v>
      </c>
    </row>
    <row r="6" spans="1:15" ht="15.6" x14ac:dyDescent="0.3">
      <c r="A6" s="3">
        <v>44747.557403090279</v>
      </c>
      <c r="B6" s="6" t="s">
        <v>11</v>
      </c>
      <c r="C6" s="10">
        <v>10898</v>
      </c>
      <c r="D6" s="10">
        <v>17</v>
      </c>
      <c r="E6" s="10">
        <v>404</v>
      </c>
      <c r="F6" s="10">
        <v>338</v>
      </c>
      <c r="G6" s="11">
        <f t="shared" si="0"/>
        <v>0.8366336633663366</v>
      </c>
      <c r="H6" s="10">
        <v>8718</v>
      </c>
      <c r="I6" s="11">
        <f t="shared" si="1"/>
        <v>0.79996329601761795</v>
      </c>
      <c r="J6" s="10">
        <v>12</v>
      </c>
      <c r="K6" s="11">
        <f>J6/C6</f>
        <v>1.1011194714626537E-3</v>
      </c>
      <c r="L6" s="10">
        <v>102</v>
      </c>
      <c r="M6" s="10">
        <v>89</v>
      </c>
      <c r="N6" s="11">
        <f>L6/C6</f>
        <v>9.3595155074325566E-3</v>
      </c>
      <c r="O6" s="10">
        <v>0</v>
      </c>
    </row>
    <row r="7" spans="1:15" ht="15.6" x14ac:dyDescent="0.3">
      <c r="A7" s="3">
        <v>44747.472033101847</v>
      </c>
      <c r="B7" s="6" t="s">
        <v>12</v>
      </c>
      <c r="C7" s="10">
        <v>8734</v>
      </c>
      <c r="D7" s="10">
        <v>17</v>
      </c>
      <c r="E7" s="10">
        <v>241</v>
      </c>
      <c r="F7" s="10">
        <v>241</v>
      </c>
      <c r="G7" s="11">
        <f t="shared" si="0"/>
        <v>1</v>
      </c>
      <c r="H7" s="10">
        <v>4389</v>
      </c>
      <c r="I7" s="11">
        <f t="shared" si="1"/>
        <v>0.5025188916876574</v>
      </c>
      <c r="J7" s="10">
        <v>1955</v>
      </c>
      <c r="K7" s="11">
        <f>J7/C7</f>
        <v>0.22383787497137622</v>
      </c>
      <c r="L7" s="10">
        <v>241</v>
      </c>
      <c r="M7" s="10">
        <v>201</v>
      </c>
      <c r="N7" s="11">
        <f>L7/C7</f>
        <v>2.7593313487520036E-2</v>
      </c>
      <c r="O7" s="10">
        <v>80</v>
      </c>
    </row>
    <row r="8" spans="1:15" ht="15.6" x14ac:dyDescent="0.3">
      <c r="A8" s="3">
        <v>44746.557674525466</v>
      </c>
      <c r="B8" s="6" t="s">
        <v>13</v>
      </c>
      <c r="C8" s="10">
        <v>4146</v>
      </c>
      <c r="D8" s="10">
        <v>8</v>
      </c>
      <c r="E8" s="10">
        <v>15</v>
      </c>
      <c r="F8" s="10">
        <v>15</v>
      </c>
      <c r="G8" s="11">
        <f t="shared" si="0"/>
        <v>1</v>
      </c>
      <c r="H8" s="10">
        <v>3245</v>
      </c>
      <c r="I8" s="11">
        <f t="shared" si="1"/>
        <v>0.78268210323203091</v>
      </c>
      <c r="J8" s="10">
        <v>4</v>
      </c>
      <c r="K8" s="11">
        <f>J8/C8</f>
        <v>9.6478533526290404E-4</v>
      </c>
      <c r="L8" s="10">
        <v>0</v>
      </c>
      <c r="M8" s="10">
        <v>0</v>
      </c>
      <c r="N8" s="11">
        <f>L8/C8</f>
        <v>0</v>
      </c>
      <c r="O8" s="10">
        <v>3245</v>
      </c>
    </row>
    <row r="9" spans="1:15" ht="15.6" x14ac:dyDescent="0.3">
      <c r="A9" s="3">
        <v>44747.397355856483</v>
      </c>
      <c r="B9" s="6" t="s">
        <v>14</v>
      </c>
      <c r="C9" s="10">
        <v>3162</v>
      </c>
      <c r="D9" s="10">
        <v>1</v>
      </c>
      <c r="E9" s="10">
        <v>147</v>
      </c>
      <c r="F9" s="10">
        <v>35</v>
      </c>
      <c r="G9" s="11">
        <f t="shared" si="0"/>
        <v>0.23809523809523808</v>
      </c>
      <c r="H9" s="10">
        <v>720</v>
      </c>
      <c r="I9" s="11">
        <f t="shared" si="1"/>
        <v>0.22770398481973433</v>
      </c>
      <c r="J9" s="10">
        <v>0</v>
      </c>
      <c r="K9" s="11">
        <f>J9/C9</f>
        <v>0</v>
      </c>
      <c r="L9" s="10">
        <v>54</v>
      </c>
      <c r="M9" s="10">
        <v>32</v>
      </c>
      <c r="N9" s="11">
        <f>L9/C9</f>
        <v>1.7077798861480076E-2</v>
      </c>
      <c r="O9" s="10">
        <v>720</v>
      </c>
    </row>
    <row r="10" spans="1:15" ht="15.6" x14ac:dyDescent="0.3">
      <c r="A10" s="3">
        <v>44747.614740868055</v>
      </c>
      <c r="B10" s="6" t="s">
        <v>15</v>
      </c>
      <c r="C10" s="10">
        <v>102725</v>
      </c>
      <c r="D10" s="10">
        <v>107</v>
      </c>
      <c r="E10" s="10">
        <v>1273</v>
      </c>
      <c r="F10" s="10">
        <v>676</v>
      </c>
      <c r="G10" s="11">
        <f t="shared" si="0"/>
        <v>0.53102906520031423</v>
      </c>
      <c r="H10" s="10">
        <v>53261</v>
      </c>
      <c r="I10" s="11">
        <f t="shared" si="1"/>
        <v>0.51848138233146746</v>
      </c>
      <c r="J10" s="10">
        <v>2034</v>
      </c>
      <c r="K10" s="11">
        <f>J10/C10</f>
        <v>1.9800438062789E-2</v>
      </c>
      <c r="L10" s="10">
        <v>6092</v>
      </c>
      <c r="M10" s="10">
        <v>5467</v>
      </c>
      <c r="N10" s="11">
        <f>L10/C10</f>
        <v>5.9303966901922606E-2</v>
      </c>
      <c r="O10" s="10">
        <v>10376</v>
      </c>
    </row>
    <row r="11" spans="1:15" ht="15.6" x14ac:dyDescent="0.3">
      <c r="A11" s="3">
        <v>44747.345122662038</v>
      </c>
      <c r="B11" s="6" t="s">
        <v>16</v>
      </c>
      <c r="C11" s="10">
        <v>1403</v>
      </c>
      <c r="D11" s="10">
        <v>11</v>
      </c>
      <c r="E11" s="10">
        <v>62</v>
      </c>
      <c r="F11" s="10">
        <v>62</v>
      </c>
      <c r="G11" s="11">
        <f t="shared" si="0"/>
        <v>1</v>
      </c>
      <c r="H11" s="10">
        <v>1209</v>
      </c>
      <c r="I11" s="11">
        <f t="shared" si="1"/>
        <v>0.86172487526728436</v>
      </c>
      <c r="J11" s="10">
        <v>82</v>
      </c>
      <c r="K11" s="11">
        <f>J11/C11</f>
        <v>5.844618674269423E-2</v>
      </c>
      <c r="L11" s="10">
        <v>0</v>
      </c>
      <c r="M11" s="10">
        <v>0</v>
      </c>
      <c r="N11" s="11">
        <f>L11/C11</f>
        <v>0</v>
      </c>
      <c r="O11" s="10">
        <v>53</v>
      </c>
    </row>
    <row r="12" spans="1:15" ht="15.6" x14ac:dyDescent="0.3">
      <c r="A12" s="3">
        <v>44747.47036983796</v>
      </c>
      <c r="B12" s="6" t="s">
        <v>17</v>
      </c>
      <c r="C12" s="10">
        <v>2635</v>
      </c>
      <c r="D12" s="10">
        <v>16</v>
      </c>
      <c r="E12" s="10">
        <v>54</v>
      </c>
      <c r="F12" s="10">
        <v>35</v>
      </c>
      <c r="G12" s="11">
        <f t="shared" si="0"/>
        <v>0.64814814814814814</v>
      </c>
      <c r="H12" s="10">
        <v>1218</v>
      </c>
      <c r="I12" s="11">
        <f t="shared" si="1"/>
        <v>0.4622390891840607</v>
      </c>
      <c r="J12" s="10">
        <v>105</v>
      </c>
      <c r="K12" s="11">
        <f>J12/C12</f>
        <v>3.9848197343453511E-2</v>
      </c>
      <c r="L12" s="10">
        <v>67</v>
      </c>
      <c r="M12" s="10">
        <v>15</v>
      </c>
      <c r="N12" s="11">
        <f>L12/C12</f>
        <v>2.5426944971537004E-2</v>
      </c>
      <c r="O12" s="10">
        <v>302</v>
      </c>
    </row>
    <row r="13" spans="1:15" ht="15.6" x14ac:dyDescent="0.3">
      <c r="A13" s="3">
        <v>44746.713112777783</v>
      </c>
      <c r="B13" s="6" t="s">
        <v>18</v>
      </c>
      <c r="C13" s="10">
        <v>3672</v>
      </c>
      <c r="D13" s="10">
        <v>24</v>
      </c>
      <c r="E13" s="10">
        <v>66</v>
      </c>
      <c r="F13" s="10">
        <v>33</v>
      </c>
      <c r="G13" s="11">
        <f t="shared" si="0"/>
        <v>0.5</v>
      </c>
      <c r="H13" s="10">
        <v>1840</v>
      </c>
      <c r="I13" s="11">
        <f t="shared" si="1"/>
        <v>0.50108932461873634</v>
      </c>
      <c r="J13" s="10">
        <v>4</v>
      </c>
      <c r="K13" s="11">
        <f>J13/C13</f>
        <v>1.0893246187363835E-3</v>
      </c>
      <c r="L13" s="10">
        <v>0</v>
      </c>
      <c r="M13" s="10">
        <v>0</v>
      </c>
      <c r="N13" s="11">
        <f>L13/C13</f>
        <v>0</v>
      </c>
      <c r="O13" s="10">
        <v>14</v>
      </c>
    </row>
    <row r="14" spans="1:15" ht="15.6" x14ac:dyDescent="0.3">
      <c r="A14" s="3">
        <v>44747.384100081021</v>
      </c>
      <c r="B14" s="6" t="s">
        <v>19</v>
      </c>
      <c r="C14" s="10">
        <v>3791</v>
      </c>
      <c r="D14" s="10">
        <v>10</v>
      </c>
      <c r="E14" s="10">
        <v>61</v>
      </c>
      <c r="F14" s="10">
        <v>42</v>
      </c>
      <c r="G14" s="11">
        <f t="shared" si="0"/>
        <v>0.68852459016393441</v>
      </c>
      <c r="H14" s="10">
        <v>833</v>
      </c>
      <c r="I14" s="11">
        <f t="shared" si="1"/>
        <v>0.21973094170403587</v>
      </c>
      <c r="J14" s="10">
        <v>49</v>
      </c>
      <c r="K14" s="11">
        <f>J14/C14</f>
        <v>1.292534951200211E-2</v>
      </c>
      <c r="L14" s="10">
        <v>31</v>
      </c>
      <c r="M14" s="10">
        <v>12</v>
      </c>
      <c r="N14" s="11">
        <f>L14/C14</f>
        <v>8.1772619361646006E-3</v>
      </c>
      <c r="O14" s="10">
        <v>124</v>
      </c>
    </row>
    <row r="15" spans="1:15" ht="15.6" x14ac:dyDescent="0.3">
      <c r="A15" s="3">
        <v>44747.38548611111</v>
      </c>
      <c r="B15" s="6" t="s">
        <v>45</v>
      </c>
      <c r="C15" s="12">
        <v>4757</v>
      </c>
      <c r="D15" s="12">
        <v>0</v>
      </c>
      <c r="E15" s="12">
        <v>134</v>
      </c>
      <c r="F15" s="12">
        <v>98</v>
      </c>
      <c r="G15" s="11">
        <f t="shared" si="0"/>
        <v>0.73134328358208955</v>
      </c>
      <c r="H15" s="12">
        <v>0</v>
      </c>
      <c r="I15" s="11">
        <f t="shared" si="1"/>
        <v>0</v>
      </c>
      <c r="J15" s="12">
        <v>1225</v>
      </c>
      <c r="K15" s="11">
        <f>J15/C15</f>
        <v>0.25751524069791887</v>
      </c>
      <c r="L15" s="12">
        <v>130</v>
      </c>
      <c r="M15" s="12">
        <v>67</v>
      </c>
      <c r="N15" s="11">
        <f>L15/C15</f>
        <v>2.7328147992432206E-2</v>
      </c>
      <c r="O15" s="12">
        <v>0</v>
      </c>
    </row>
    <row r="16" spans="1:15" ht="15.6" x14ac:dyDescent="0.3">
      <c r="A16" s="3">
        <v>44746.686484108795</v>
      </c>
      <c r="B16" s="6" t="s">
        <v>20</v>
      </c>
      <c r="C16" s="10">
        <v>5948</v>
      </c>
      <c r="D16" s="10">
        <v>0</v>
      </c>
      <c r="E16" s="10">
        <v>129</v>
      </c>
      <c r="F16" s="10">
        <v>30</v>
      </c>
      <c r="G16" s="11">
        <f t="shared" si="0"/>
        <v>0.23255813953488372</v>
      </c>
      <c r="H16" s="10">
        <v>5412</v>
      </c>
      <c r="I16" s="11">
        <f t="shared" si="1"/>
        <v>0.90988567585743108</v>
      </c>
      <c r="J16" s="10">
        <v>11</v>
      </c>
      <c r="K16" s="11">
        <f>J16/C16</f>
        <v>1.8493611297915266E-3</v>
      </c>
      <c r="L16" s="10">
        <v>521</v>
      </c>
      <c r="M16" s="10">
        <v>340</v>
      </c>
      <c r="N16" s="11">
        <f>L16/C16</f>
        <v>8.759246805648957E-2</v>
      </c>
      <c r="O16" s="10">
        <v>141</v>
      </c>
    </row>
    <row r="17" spans="1:15" ht="15.6" x14ac:dyDescent="0.3">
      <c r="A17" s="3">
        <v>44747.706030092595</v>
      </c>
      <c r="B17" s="6" t="s">
        <v>44</v>
      </c>
      <c r="C17" s="12">
        <v>4759</v>
      </c>
      <c r="D17" s="12">
        <v>0</v>
      </c>
      <c r="E17" s="12">
        <v>37</v>
      </c>
      <c r="F17" s="12">
        <v>34</v>
      </c>
      <c r="G17" s="11">
        <f t="shared" si="0"/>
        <v>0.91891891891891897</v>
      </c>
      <c r="H17" s="12">
        <v>0</v>
      </c>
      <c r="I17" s="11">
        <f t="shared" si="1"/>
        <v>0</v>
      </c>
      <c r="J17" s="12">
        <v>783</v>
      </c>
      <c r="K17" s="11">
        <f>J17/C17</f>
        <v>0.16453036352174827</v>
      </c>
      <c r="L17" s="12">
        <v>56</v>
      </c>
      <c r="M17" s="12">
        <v>45</v>
      </c>
      <c r="N17" s="11">
        <f>L17/C17</f>
        <v>1.1767177978566926E-2</v>
      </c>
      <c r="O17" s="12">
        <v>0</v>
      </c>
    </row>
    <row r="18" spans="1:15" ht="15.6" x14ac:dyDescent="0.3">
      <c r="A18" s="3">
        <v>44746.41457606481</v>
      </c>
      <c r="B18" s="6" t="s">
        <v>21</v>
      </c>
      <c r="C18" s="10">
        <v>1449</v>
      </c>
      <c r="D18" s="10">
        <v>3</v>
      </c>
      <c r="E18" s="10">
        <v>32</v>
      </c>
      <c r="F18" s="10">
        <v>18</v>
      </c>
      <c r="G18" s="11">
        <f t="shared" si="0"/>
        <v>0.5625</v>
      </c>
      <c r="H18" s="10">
        <v>165</v>
      </c>
      <c r="I18" s="11">
        <f t="shared" si="1"/>
        <v>0.11387163561076605</v>
      </c>
      <c r="J18" s="10">
        <v>0</v>
      </c>
      <c r="K18" s="11">
        <f>J18/C18</f>
        <v>0</v>
      </c>
      <c r="L18" s="10">
        <v>7</v>
      </c>
      <c r="M18" s="10">
        <v>3</v>
      </c>
      <c r="N18" s="11">
        <f>L18/C18</f>
        <v>4.830917874396135E-3</v>
      </c>
      <c r="O18" s="10">
        <v>0</v>
      </c>
    </row>
    <row r="19" spans="1:15" ht="15.6" x14ac:dyDescent="0.3">
      <c r="A19" s="3">
        <v>44743.738938599534</v>
      </c>
      <c r="B19" s="6" t="s">
        <v>22</v>
      </c>
      <c r="C19" s="10">
        <v>1713</v>
      </c>
      <c r="D19" s="10">
        <v>10</v>
      </c>
      <c r="E19" s="10">
        <v>17</v>
      </c>
      <c r="F19" s="10">
        <v>14</v>
      </c>
      <c r="G19" s="11">
        <f t="shared" si="0"/>
        <v>0.82352941176470584</v>
      </c>
      <c r="H19" s="10">
        <v>634</v>
      </c>
      <c r="I19" s="11">
        <f t="shared" si="1"/>
        <v>0.37011091652072386</v>
      </c>
      <c r="J19" s="10">
        <v>26</v>
      </c>
      <c r="K19" s="11">
        <f>J19/C19</f>
        <v>1.5178050204319907E-2</v>
      </c>
      <c r="L19" s="10">
        <v>4</v>
      </c>
      <c r="M19" s="10">
        <v>3</v>
      </c>
      <c r="N19" s="11">
        <f>L19/C19</f>
        <v>2.3350846468184472E-3</v>
      </c>
      <c r="O19" s="10">
        <v>0</v>
      </c>
    </row>
    <row r="20" spans="1:15" ht="15.6" x14ac:dyDescent="0.3">
      <c r="A20" s="3">
        <v>44747.703250358798</v>
      </c>
      <c r="B20" s="6" t="s">
        <v>23</v>
      </c>
      <c r="C20" s="10">
        <v>4060</v>
      </c>
      <c r="D20" s="10">
        <v>4</v>
      </c>
      <c r="E20" s="10">
        <v>70</v>
      </c>
      <c r="F20" s="10">
        <v>5</v>
      </c>
      <c r="G20" s="11">
        <f t="shared" si="0"/>
        <v>7.1428571428571425E-2</v>
      </c>
      <c r="H20" s="10">
        <v>878</v>
      </c>
      <c r="I20" s="11">
        <f t="shared" si="1"/>
        <v>0.21625615763546799</v>
      </c>
      <c r="J20" s="10">
        <v>38</v>
      </c>
      <c r="K20" s="11">
        <f>J20/C20</f>
        <v>9.3596059113300496E-3</v>
      </c>
      <c r="L20" s="10">
        <v>60</v>
      </c>
      <c r="M20" s="10">
        <v>12</v>
      </c>
      <c r="N20" s="11">
        <f>L20/C20</f>
        <v>1.4778325123152709E-2</v>
      </c>
      <c r="O20" s="10">
        <v>17</v>
      </c>
    </row>
    <row r="21" spans="1:15" ht="15.6" x14ac:dyDescent="0.3">
      <c r="A21" s="3">
        <v>44747.384208703705</v>
      </c>
      <c r="B21" s="6" t="s">
        <v>24</v>
      </c>
      <c r="C21" s="10">
        <v>3131</v>
      </c>
      <c r="D21" s="10">
        <v>2</v>
      </c>
      <c r="E21" s="10">
        <v>0</v>
      </c>
      <c r="F21" s="10">
        <v>0</v>
      </c>
      <c r="G21" s="11">
        <v>0</v>
      </c>
      <c r="H21" s="10">
        <v>0</v>
      </c>
      <c r="I21" s="11">
        <f t="shared" si="1"/>
        <v>0</v>
      </c>
      <c r="J21" s="10">
        <v>0</v>
      </c>
      <c r="K21" s="11">
        <f>J21/C21</f>
        <v>0</v>
      </c>
      <c r="L21" s="10">
        <v>0</v>
      </c>
      <c r="M21" s="10">
        <v>0</v>
      </c>
      <c r="N21" s="11">
        <f>L21/C21</f>
        <v>0</v>
      </c>
      <c r="O21" s="10">
        <v>0</v>
      </c>
    </row>
    <row r="22" spans="1:15" ht="15.6" x14ac:dyDescent="0.3">
      <c r="A22" s="3">
        <v>44746.385125671295</v>
      </c>
      <c r="B22" s="6" t="s">
        <v>25</v>
      </c>
      <c r="C22" s="10">
        <v>1688</v>
      </c>
      <c r="D22" s="10">
        <v>8</v>
      </c>
      <c r="E22" s="10">
        <v>33</v>
      </c>
      <c r="F22" s="10">
        <v>14</v>
      </c>
      <c r="G22" s="11">
        <f t="shared" si="0"/>
        <v>0.42424242424242425</v>
      </c>
      <c r="H22" s="10">
        <v>231</v>
      </c>
      <c r="I22" s="11">
        <f t="shared" si="1"/>
        <v>0.1368483412322275</v>
      </c>
      <c r="J22" s="10">
        <v>1120</v>
      </c>
      <c r="K22" s="11">
        <f>J22/C22</f>
        <v>0.6635071090047393</v>
      </c>
      <c r="L22" s="10">
        <v>1</v>
      </c>
      <c r="M22" s="10">
        <v>0</v>
      </c>
      <c r="N22" s="11">
        <f>L22/C22</f>
        <v>5.9241706161137445E-4</v>
      </c>
      <c r="O22" s="10">
        <v>0</v>
      </c>
    </row>
    <row r="23" spans="1:15" ht="15.6" x14ac:dyDescent="0.3">
      <c r="A23" s="3">
        <v>44746.549127314815</v>
      </c>
      <c r="B23" s="6" t="s">
        <v>26</v>
      </c>
      <c r="C23" s="10">
        <v>3003</v>
      </c>
      <c r="D23" s="10">
        <v>24</v>
      </c>
      <c r="E23" s="10">
        <v>62</v>
      </c>
      <c r="F23" s="10">
        <v>25</v>
      </c>
      <c r="G23" s="11">
        <f t="shared" si="0"/>
        <v>0.40322580645161288</v>
      </c>
      <c r="H23" s="10">
        <v>1756</v>
      </c>
      <c r="I23" s="11">
        <f t="shared" si="1"/>
        <v>0.58474858474858471</v>
      </c>
      <c r="J23" s="10">
        <v>82</v>
      </c>
      <c r="K23" s="11">
        <f>J23/C23</f>
        <v>2.7306027306027308E-2</v>
      </c>
      <c r="L23" s="10">
        <v>62</v>
      </c>
      <c r="M23" s="10">
        <v>0</v>
      </c>
      <c r="N23" s="11">
        <f>L23/C23</f>
        <v>2.0646020646020648E-2</v>
      </c>
      <c r="O23" s="10">
        <v>98</v>
      </c>
    </row>
    <row r="24" spans="1:15" ht="15.6" x14ac:dyDescent="0.3">
      <c r="A24" s="3">
        <v>44748.455834629625</v>
      </c>
      <c r="B24" s="6" t="s">
        <v>41</v>
      </c>
      <c r="C24" s="10">
        <v>1465</v>
      </c>
      <c r="D24" s="10">
        <v>15</v>
      </c>
      <c r="E24" s="10">
        <v>30</v>
      </c>
      <c r="F24" s="10">
        <v>14</v>
      </c>
      <c r="G24" s="11">
        <f t="shared" si="0"/>
        <v>0.46666666666666667</v>
      </c>
      <c r="H24" s="10">
        <v>905</v>
      </c>
      <c r="I24" s="11">
        <f t="shared" si="1"/>
        <v>0.61774744027303752</v>
      </c>
      <c r="J24" s="10">
        <v>0</v>
      </c>
      <c r="K24" s="11">
        <f>J24/C24</f>
        <v>0</v>
      </c>
      <c r="L24" s="10">
        <v>0</v>
      </c>
      <c r="M24" s="10">
        <v>0</v>
      </c>
      <c r="N24" s="11">
        <f>L24/C24</f>
        <v>0</v>
      </c>
      <c r="O24" s="10">
        <v>0</v>
      </c>
    </row>
    <row r="25" spans="1:15" ht="15.6" x14ac:dyDescent="0.3">
      <c r="A25" s="3">
        <v>44747.626836712967</v>
      </c>
      <c r="B25" s="6" t="s">
        <v>27</v>
      </c>
      <c r="C25" s="10">
        <v>3194</v>
      </c>
      <c r="D25" s="10">
        <v>15</v>
      </c>
      <c r="E25" s="10">
        <v>45</v>
      </c>
      <c r="F25" s="10">
        <v>45</v>
      </c>
      <c r="G25" s="11">
        <f t="shared" si="0"/>
        <v>1</v>
      </c>
      <c r="H25" s="10">
        <v>375</v>
      </c>
      <c r="I25" s="11">
        <f t="shared" si="1"/>
        <v>0.11740763932373199</v>
      </c>
      <c r="J25" s="10">
        <v>1</v>
      </c>
      <c r="K25" s="11">
        <f>J25/C25</f>
        <v>3.1308703819661864E-4</v>
      </c>
      <c r="L25" s="10">
        <v>0</v>
      </c>
      <c r="M25" s="10">
        <v>0</v>
      </c>
      <c r="N25" s="11">
        <f>L25/C25</f>
        <v>0</v>
      </c>
      <c r="O25" s="10">
        <v>375</v>
      </c>
    </row>
    <row r="26" spans="1:15" ht="15.6" x14ac:dyDescent="0.3">
      <c r="A26" s="3">
        <v>44746.3464012037</v>
      </c>
      <c r="B26" s="6" t="s">
        <v>28</v>
      </c>
      <c r="C26" s="10">
        <v>3582</v>
      </c>
      <c r="D26" s="10">
        <v>23</v>
      </c>
      <c r="E26" s="10">
        <v>126</v>
      </c>
      <c r="F26" s="10">
        <v>33</v>
      </c>
      <c r="G26" s="11">
        <f t="shared" si="0"/>
        <v>0.26190476190476192</v>
      </c>
      <c r="H26" s="10">
        <v>2000</v>
      </c>
      <c r="I26" s="11">
        <f t="shared" si="1"/>
        <v>0.55834729201563371</v>
      </c>
      <c r="J26" s="10">
        <v>426</v>
      </c>
      <c r="K26" s="11">
        <f>J26/C26</f>
        <v>0.11892797319932999</v>
      </c>
      <c r="L26" s="10">
        <v>164</v>
      </c>
      <c r="M26" s="10">
        <v>33</v>
      </c>
      <c r="N26" s="11">
        <f>L26/C26</f>
        <v>4.5784477945281968E-2</v>
      </c>
      <c r="O26" s="10">
        <v>200</v>
      </c>
    </row>
    <row r="27" spans="1:15" ht="15.6" x14ac:dyDescent="0.3">
      <c r="A27" s="3">
        <v>44747.377910682873</v>
      </c>
      <c r="B27" s="6" t="s">
        <v>29</v>
      </c>
      <c r="C27" s="10">
        <v>2351</v>
      </c>
      <c r="D27" s="10">
        <v>4</v>
      </c>
      <c r="E27" s="10">
        <v>85</v>
      </c>
      <c r="F27" s="10">
        <v>19</v>
      </c>
      <c r="G27" s="11">
        <f t="shared" si="0"/>
        <v>0.22352941176470589</v>
      </c>
      <c r="H27" s="10">
        <v>150</v>
      </c>
      <c r="I27" s="11">
        <f t="shared" si="1"/>
        <v>6.3802637175669932E-2</v>
      </c>
      <c r="J27" s="10">
        <v>0</v>
      </c>
      <c r="K27" s="11">
        <f>J27/C27</f>
        <v>0</v>
      </c>
      <c r="L27" s="10">
        <v>32</v>
      </c>
      <c r="M27" s="10">
        <v>15</v>
      </c>
      <c r="N27" s="11">
        <f>L27/C27</f>
        <v>1.3611229264142918E-2</v>
      </c>
      <c r="O27" s="10">
        <v>0</v>
      </c>
    </row>
    <row r="28" spans="1:15" ht="15.6" x14ac:dyDescent="0.3">
      <c r="A28" s="3">
        <v>44746.699620092593</v>
      </c>
      <c r="B28" s="6" t="s">
        <v>30</v>
      </c>
      <c r="C28" s="10">
        <v>2294</v>
      </c>
      <c r="D28" s="10">
        <v>15</v>
      </c>
      <c r="E28" s="10">
        <v>18</v>
      </c>
      <c r="F28" s="10">
        <v>5</v>
      </c>
      <c r="G28" s="11">
        <f t="shared" si="0"/>
        <v>0.27777777777777779</v>
      </c>
      <c r="H28" s="12">
        <v>0</v>
      </c>
      <c r="I28" s="11">
        <f t="shared" si="1"/>
        <v>0</v>
      </c>
      <c r="J28" s="10">
        <v>5</v>
      </c>
      <c r="K28" s="11">
        <f>J28/C28</f>
        <v>2.179598953792502E-3</v>
      </c>
      <c r="L28" s="10">
        <v>3</v>
      </c>
      <c r="M28" s="10">
        <v>0</v>
      </c>
      <c r="N28" s="11">
        <f>L28/C28</f>
        <v>1.3077593722755014E-3</v>
      </c>
      <c r="O28" s="10">
        <v>0</v>
      </c>
    </row>
    <row r="29" spans="1:15" ht="15.6" x14ac:dyDescent="0.3">
      <c r="A29" s="3">
        <v>44748.407594143515</v>
      </c>
      <c r="B29" s="6" t="s">
        <v>31</v>
      </c>
      <c r="C29" s="10">
        <v>1640</v>
      </c>
      <c r="D29" s="10">
        <v>0</v>
      </c>
      <c r="E29" s="10">
        <v>40</v>
      </c>
      <c r="F29" s="10">
        <v>0</v>
      </c>
      <c r="G29" s="11">
        <f t="shared" si="0"/>
        <v>0</v>
      </c>
      <c r="H29" s="10">
        <v>0</v>
      </c>
      <c r="I29" s="11">
        <f t="shared" si="1"/>
        <v>0</v>
      </c>
      <c r="J29" s="10">
        <v>1</v>
      </c>
      <c r="K29" s="11">
        <f>J29/C29</f>
        <v>6.0975609756097561E-4</v>
      </c>
      <c r="L29" s="10">
        <v>2</v>
      </c>
      <c r="M29" s="10">
        <v>0</v>
      </c>
      <c r="N29" s="11">
        <f>L29/C29</f>
        <v>1.2195121951219512E-3</v>
      </c>
      <c r="O29" s="10">
        <v>0</v>
      </c>
    </row>
    <row r="30" spans="1:15" ht="15.6" x14ac:dyDescent="0.3">
      <c r="A30" s="3">
        <v>44747.584843888893</v>
      </c>
      <c r="B30" s="6" t="s">
        <v>32</v>
      </c>
      <c r="C30" s="10">
        <v>4853</v>
      </c>
      <c r="D30" s="10">
        <v>8</v>
      </c>
      <c r="E30" s="10">
        <v>58</v>
      </c>
      <c r="F30" s="10">
        <v>4</v>
      </c>
      <c r="G30" s="11">
        <f t="shared" si="0"/>
        <v>6.8965517241379309E-2</v>
      </c>
      <c r="H30" s="10">
        <v>2054</v>
      </c>
      <c r="I30" s="11">
        <f t="shared" si="1"/>
        <v>0.42324335462600454</v>
      </c>
      <c r="J30" s="10">
        <v>370</v>
      </c>
      <c r="K30" s="11">
        <f>J30/C30</f>
        <v>7.6241500103029047E-2</v>
      </c>
      <c r="L30" s="10">
        <v>52</v>
      </c>
      <c r="M30" s="10">
        <v>21</v>
      </c>
      <c r="N30" s="11">
        <f>L30/C30</f>
        <v>1.071502163610138E-2</v>
      </c>
      <c r="O30" s="10">
        <v>0</v>
      </c>
    </row>
    <row r="31" spans="1:15" ht="15.6" x14ac:dyDescent="0.3">
      <c r="A31" s="3">
        <v>44747.680785868055</v>
      </c>
      <c r="B31" s="6" t="s">
        <v>33</v>
      </c>
      <c r="C31" s="10">
        <v>1413</v>
      </c>
      <c r="D31" s="10">
        <v>14</v>
      </c>
      <c r="E31" s="10">
        <v>44</v>
      </c>
      <c r="F31" s="10">
        <v>15</v>
      </c>
      <c r="G31" s="11">
        <f t="shared" si="0"/>
        <v>0.34090909090909088</v>
      </c>
      <c r="H31" s="10">
        <v>19</v>
      </c>
      <c r="I31" s="11">
        <f t="shared" si="1"/>
        <v>1.3446567586694975E-2</v>
      </c>
      <c r="J31" s="10">
        <v>0</v>
      </c>
      <c r="K31" s="11">
        <f>J31/C31</f>
        <v>0</v>
      </c>
      <c r="L31" s="10">
        <v>33</v>
      </c>
      <c r="M31" s="10">
        <v>11</v>
      </c>
      <c r="N31" s="11">
        <f>L31/C31</f>
        <v>2.3354564755838639E-2</v>
      </c>
      <c r="O31" s="10">
        <v>0</v>
      </c>
    </row>
    <row r="32" spans="1:15" ht="15.6" x14ac:dyDescent="0.3">
      <c r="A32" s="3">
        <v>44747.643341192132</v>
      </c>
      <c r="B32" s="6" t="s">
        <v>34</v>
      </c>
      <c r="C32" s="10">
        <v>3781</v>
      </c>
      <c r="D32" s="10">
        <v>3</v>
      </c>
      <c r="E32" s="10">
        <v>68</v>
      </c>
      <c r="F32" s="10">
        <v>21</v>
      </c>
      <c r="G32" s="11">
        <f t="shared" si="0"/>
        <v>0.30882352941176472</v>
      </c>
      <c r="H32" s="10">
        <v>869</v>
      </c>
      <c r="I32" s="11">
        <f t="shared" si="1"/>
        <v>0.22983337741338269</v>
      </c>
      <c r="J32" s="10">
        <v>7</v>
      </c>
      <c r="K32" s="11">
        <f>J32/C32</f>
        <v>1.8513620735255223E-3</v>
      </c>
      <c r="L32" s="10">
        <v>13</v>
      </c>
      <c r="M32" s="10">
        <v>0</v>
      </c>
      <c r="N32" s="11">
        <f>L32/C32</f>
        <v>3.4382438508331128E-3</v>
      </c>
      <c r="O32" s="10">
        <v>6</v>
      </c>
    </row>
    <row r="33" spans="1:15" ht="15.6" x14ac:dyDescent="0.3">
      <c r="A33" s="3">
        <v>44747.472101481486</v>
      </c>
      <c r="B33" s="6" t="s">
        <v>35</v>
      </c>
      <c r="C33" s="10">
        <v>1967</v>
      </c>
      <c r="D33" s="10">
        <v>1</v>
      </c>
      <c r="E33" s="10">
        <v>56</v>
      </c>
      <c r="F33" s="10">
        <v>12</v>
      </c>
      <c r="G33" s="11">
        <f t="shared" si="0"/>
        <v>0.21428571428571427</v>
      </c>
      <c r="H33" s="10">
        <v>983</v>
      </c>
      <c r="I33" s="11">
        <f t="shared" si="1"/>
        <v>0.49974580579562788</v>
      </c>
      <c r="J33" s="10">
        <v>0</v>
      </c>
      <c r="K33" s="11">
        <f>J33/C33</f>
        <v>0</v>
      </c>
      <c r="L33" s="10">
        <v>14</v>
      </c>
      <c r="M33" s="10">
        <v>0</v>
      </c>
      <c r="N33" s="11">
        <f>L33/C33</f>
        <v>7.1174377224199285E-3</v>
      </c>
      <c r="O33" s="10">
        <v>0</v>
      </c>
    </row>
    <row r="34" spans="1:15" ht="15.6" x14ac:dyDescent="0.3">
      <c r="A34" s="3">
        <v>44746.447418495372</v>
      </c>
      <c r="B34" s="6" t="s">
        <v>36</v>
      </c>
      <c r="C34" s="10">
        <v>5813</v>
      </c>
      <c r="D34" s="10">
        <v>13</v>
      </c>
      <c r="E34" s="10">
        <v>73</v>
      </c>
      <c r="F34" s="10">
        <v>15</v>
      </c>
      <c r="G34" s="11">
        <f t="shared" si="0"/>
        <v>0.20547945205479451</v>
      </c>
      <c r="H34" s="10">
        <v>3778</v>
      </c>
      <c r="I34" s="11">
        <f t="shared" si="1"/>
        <v>0.64992258730431796</v>
      </c>
      <c r="J34" s="10">
        <v>12</v>
      </c>
      <c r="K34" s="11">
        <f>J34/C34</f>
        <v>2.0643385515224499E-3</v>
      </c>
      <c r="L34" s="10">
        <v>20</v>
      </c>
      <c r="M34" s="10">
        <v>0</v>
      </c>
      <c r="N34" s="11">
        <f>L34/C34</f>
        <v>3.440564252537416E-3</v>
      </c>
      <c r="O34" s="10">
        <v>697</v>
      </c>
    </row>
    <row r="35" spans="1:15" ht="15.6" x14ac:dyDescent="0.3">
      <c r="A35" s="3">
        <v>44748.480228530098</v>
      </c>
      <c r="B35" s="6" t="s">
        <v>42</v>
      </c>
      <c r="C35" s="10">
        <v>2262</v>
      </c>
      <c r="D35" s="10">
        <v>17</v>
      </c>
      <c r="E35" s="10">
        <v>50</v>
      </c>
      <c r="F35" s="10">
        <v>50</v>
      </c>
      <c r="G35" s="11">
        <f t="shared" si="0"/>
        <v>1</v>
      </c>
      <c r="H35" s="10">
        <v>718</v>
      </c>
      <c r="I35" s="11">
        <f t="shared" si="1"/>
        <v>0.31741821396993813</v>
      </c>
      <c r="J35" s="10">
        <v>1</v>
      </c>
      <c r="K35" s="11">
        <f>J35/C35</f>
        <v>4.4208664898320068E-4</v>
      </c>
      <c r="L35" s="10">
        <v>107</v>
      </c>
      <c r="M35" s="10">
        <v>30</v>
      </c>
      <c r="N35" s="11">
        <f>L35/C35</f>
        <v>4.7303271441202478E-2</v>
      </c>
      <c r="O35" s="10">
        <v>3</v>
      </c>
    </row>
    <row r="36" spans="1:15" ht="15.6" x14ac:dyDescent="0.3">
      <c r="A36" s="3">
        <v>44746.599376168982</v>
      </c>
      <c r="B36" s="6" t="s">
        <v>37</v>
      </c>
      <c r="C36" s="10">
        <v>3519</v>
      </c>
      <c r="D36" s="10">
        <v>13</v>
      </c>
      <c r="E36" s="10">
        <v>76</v>
      </c>
      <c r="F36" s="10">
        <v>37</v>
      </c>
      <c r="G36" s="11">
        <f t="shared" si="0"/>
        <v>0.48684210526315791</v>
      </c>
      <c r="H36" s="10">
        <v>3519</v>
      </c>
      <c r="I36" s="11">
        <f t="shared" si="1"/>
        <v>1</v>
      </c>
      <c r="J36" s="10">
        <v>740</v>
      </c>
      <c r="K36" s="11">
        <f>J36/C36</f>
        <v>0.21028701335606706</v>
      </c>
      <c r="L36" s="10">
        <v>403</v>
      </c>
      <c r="M36" s="10">
        <v>145</v>
      </c>
      <c r="N36" s="11">
        <f>L36/C36</f>
        <v>0.11452117078715544</v>
      </c>
      <c r="O36" s="10">
        <v>2015</v>
      </c>
    </row>
    <row r="37" spans="1:15" ht="15.6" x14ac:dyDescent="0.3">
      <c r="A37" s="3">
        <v>44747.644967708329</v>
      </c>
      <c r="B37" s="6" t="s">
        <v>38</v>
      </c>
      <c r="C37" s="10">
        <v>1999</v>
      </c>
      <c r="D37" s="10">
        <v>0</v>
      </c>
      <c r="E37" s="10">
        <v>21</v>
      </c>
      <c r="F37" s="10">
        <v>15</v>
      </c>
      <c r="G37" s="11">
        <f t="shared" si="0"/>
        <v>0.7142857142857143</v>
      </c>
      <c r="H37" s="10">
        <v>340</v>
      </c>
      <c r="I37" s="11">
        <f t="shared" si="1"/>
        <v>0.17008504252126064</v>
      </c>
      <c r="J37" s="10">
        <v>0</v>
      </c>
      <c r="K37" s="11">
        <f>J37/C37</f>
        <v>0</v>
      </c>
      <c r="L37" s="10">
        <v>0</v>
      </c>
      <c r="M37" s="10">
        <v>0</v>
      </c>
      <c r="N37" s="11">
        <f>L37/C37</f>
        <v>0</v>
      </c>
      <c r="O37" s="10">
        <v>0</v>
      </c>
    </row>
    <row r="38" spans="1:15" ht="15.6" x14ac:dyDescent="0.3">
      <c r="A38" s="3">
        <v>44747.644181296295</v>
      </c>
      <c r="B38" s="6" t="s">
        <v>39</v>
      </c>
      <c r="C38" s="10">
        <v>1475</v>
      </c>
      <c r="D38" s="10">
        <v>7</v>
      </c>
      <c r="E38" s="10">
        <v>32</v>
      </c>
      <c r="F38" s="10">
        <v>24</v>
      </c>
      <c r="G38" s="11">
        <f t="shared" si="0"/>
        <v>0.75</v>
      </c>
      <c r="H38" s="10">
        <v>758</v>
      </c>
      <c r="I38" s="11">
        <f t="shared" si="1"/>
        <v>0.51389830508474577</v>
      </c>
      <c r="J38" s="10">
        <v>10</v>
      </c>
      <c r="K38" s="11">
        <f>J38/C38</f>
        <v>6.7796610169491523E-3</v>
      </c>
      <c r="L38" s="10">
        <v>35</v>
      </c>
      <c r="M38" s="10">
        <v>0</v>
      </c>
      <c r="N38" s="11">
        <f>L38/C38</f>
        <v>2.3728813559322035E-2</v>
      </c>
      <c r="O38" s="10">
        <v>82</v>
      </c>
    </row>
    <row r="39" spans="1:15" ht="15.6" x14ac:dyDescent="0.3">
      <c r="A39" s="3">
        <v>44746.631802847223</v>
      </c>
      <c r="B39" s="6" t="s">
        <v>40</v>
      </c>
      <c r="C39" s="10">
        <v>1506</v>
      </c>
      <c r="D39" s="10">
        <v>13</v>
      </c>
      <c r="E39" s="10">
        <v>54</v>
      </c>
      <c r="F39" s="10">
        <v>25</v>
      </c>
      <c r="G39" s="11">
        <f>F39/E39</f>
        <v>0.46296296296296297</v>
      </c>
      <c r="H39" s="10">
        <v>150</v>
      </c>
      <c r="I39" s="11">
        <f t="shared" si="1"/>
        <v>9.9601593625498003E-2</v>
      </c>
      <c r="J39" s="10">
        <v>0</v>
      </c>
      <c r="K39" s="11">
        <f>J39/C39</f>
        <v>0</v>
      </c>
      <c r="L39" s="10">
        <v>12</v>
      </c>
      <c r="M39" s="10">
        <v>0</v>
      </c>
      <c r="N39" s="11">
        <f>L39/C39</f>
        <v>7.9681274900398405E-3</v>
      </c>
      <c r="O39" s="10">
        <v>40</v>
      </c>
    </row>
    <row r="40" spans="1:15" ht="15.75" customHeight="1" x14ac:dyDescent="0.3">
      <c r="A40" s="4"/>
      <c r="B40" s="7"/>
      <c r="C40" s="12"/>
      <c r="D40" s="12"/>
      <c r="E40" s="12"/>
      <c r="F40" s="12"/>
      <c r="G40" s="11"/>
      <c r="H40" s="12"/>
      <c r="I40" s="12"/>
      <c r="J40" s="12"/>
      <c r="K40" s="11"/>
      <c r="L40" s="12"/>
      <c r="M40" s="12"/>
      <c r="N40" s="11"/>
      <c r="O40" s="12"/>
    </row>
    <row r="41" spans="1:15" ht="15.6" x14ac:dyDescent="0.3">
      <c r="A41" s="4"/>
      <c r="B41" s="7"/>
      <c r="C41" s="10"/>
      <c r="D41" s="12"/>
      <c r="E41" s="12"/>
      <c r="F41" s="12"/>
      <c r="G41" s="11"/>
      <c r="H41" s="12"/>
      <c r="I41" s="12"/>
      <c r="J41" s="12"/>
      <c r="K41" s="11"/>
      <c r="L41" s="12"/>
      <c r="M41" s="12"/>
      <c r="N41" s="11"/>
      <c r="O41" s="12"/>
    </row>
    <row r="42" spans="1:15" ht="15.75" customHeight="1" x14ac:dyDescent="0.3">
      <c r="A42" s="4" t="s">
        <v>48</v>
      </c>
      <c r="B42" s="7"/>
      <c r="C42" s="12">
        <f>SUM(C2:C39)</f>
        <v>256216</v>
      </c>
      <c r="D42" s="12">
        <f t="shared" ref="D42:O42" si="2">SUM(D2:D39)</f>
        <v>475</v>
      </c>
      <c r="E42" s="12">
        <f t="shared" si="2"/>
        <v>4570</v>
      </c>
      <c r="F42" s="12">
        <f t="shared" si="2"/>
        <v>2399</v>
      </c>
      <c r="G42" s="11">
        <f t="shared" ref="G42" si="3">F42/E42</f>
        <v>0.52494529540481405</v>
      </c>
      <c r="H42" s="12">
        <f>SUM(H2:H39)</f>
        <v>107234</v>
      </c>
      <c r="I42" s="13">
        <f>H42/C42</f>
        <v>0.41852967808411651</v>
      </c>
      <c r="J42" s="12">
        <f>SUM(J2:J39)</f>
        <v>9360</v>
      </c>
      <c r="K42" s="11">
        <f>J42/C42</f>
        <v>3.6531676398039156E-2</v>
      </c>
      <c r="L42" s="12">
        <f t="shared" si="2"/>
        <v>8731</v>
      </c>
      <c r="M42" s="12">
        <f>SUM(M2:M39)</f>
        <v>6876</v>
      </c>
      <c r="N42" s="11">
        <f>L42/C42</f>
        <v>3.4076716520435882E-2</v>
      </c>
      <c r="O42" s="12">
        <f t="shared" si="2"/>
        <v>18838</v>
      </c>
    </row>
  </sheetData>
  <sortState xmlns:xlrd2="http://schemas.microsoft.com/office/spreadsheetml/2017/richdata2" ref="A2:O41">
    <sortCondition ref="B1:B4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Мария Заяц</cp:lastModifiedBy>
  <dcterms:modified xsi:type="dcterms:W3CDTF">2022-07-29T05:08:24Z</dcterms:modified>
</cp:coreProperties>
</file>